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<sst xmlns="http://schemas.openxmlformats.org/spreadsheetml/2006/main" count="60" uniqueCount="60">
  <si>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</si>
  <si>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</si>
  <si>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</si>
  <si>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</si>
  <si>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</si>
  <si>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</si>
  <si>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</si>
  <si>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</si>
  <si>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</si>
  <si>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</si>
  <si>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</si>
  <si>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</si>
  <si>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</si>
  <si>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</si>
  <si>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</si>
  <si>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</si>
  <si>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</si>
  <si>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</si>
  <si>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</si>
  <si>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</si>
  <si>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</si>
  <si>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</si>
  <si>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</si>
  <si>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</si>
  <si>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</si>
  <si>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</si>
  <si>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</si>
  <si>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</si>
  <si>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</si>
  <si>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</si>
  <si>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</si>
  <si>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</si>
  <si>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</si>
  <si>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</si>
  <si>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</si>
  <si>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</si>
  <si>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</si>
  <si>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</si>
  <si>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</si>
  <si>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</si>
  <si>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</si>
  <si>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</si>
  <si>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</si>
  <si>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</si>
  <si>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</si>
  <si>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</si>
  <si>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</si>
  <si>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</si>
  <si>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</si>
  <si>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</si>
  <si>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</si>
  <si>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</si>
  <si>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</si>
  <si>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</si>
  <si>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</si>
  <si>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</si>
  <si>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06:06:05 PM PDT GMT-4 - Cash Basis</t>
  </si>
  <si>
    <t>OccupyBoston</t>
  </si>
  <si>
    <t>Balance Sheet</t>
  </si>
  <si>
    <t>As of August 31,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</si>
</sst>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$* #,##0.00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Font="1" applyAlignment="1">
      <alignment wrapText="1"/>
    </xf>
    <xf numFmtId="4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57</v>
      </c>
    </row>
    <row r="2" spans="1:2" ht="12.75" customHeight="1">
      <c r="A2" s="9" t="s">
        <v>58</v>
      </c>
    </row>
    <row r="3" spans="1:2" ht="12.75" customHeight="1">
      <c r="A3" s="10" t="s">
        <v>59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142</f>
        <v>142</v>
      </c>
    </row>
    <row r="11" spans="1:2" ht="12.75" customHeight="1">
      <c r="A11" s="3" t="s">
        <v>6</v>
      </c>
      <c r="B11" s="5">
        <f>118.55</f>
        <v>118.55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0</f>
        <v>0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-966.76</f>
        <v>-966.76</v>
      </c>
    </row>
    <row r="22" spans="1:2" ht="12.75" customHeight="1">
      <c r="A22" s="3" t="s">
        <v>17</v>
      </c>
      <c r="B22" s="5">
        <f>33374.92</f>
        <v>33374.92</v>
      </c>
    </row>
    <row r="23" spans="1:2" ht="12.75" customHeight="1">
      <c r="A23" s="3" t="s">
        <v>18</v>
      </c>
      <c r="B23" s="5">
        <f>6811</f>
        <v>6811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6">
        <f>(((((((((((((((B9)+(B10))+(B11))+(B12))+(B13))+(B14))+(B15))+(B16))+(B17))+(B18))+(B19))+(B20))+(B21))+(B22))+(B23))+(B24)</f>
        <v>42064.83</v>
      </c>
    </row>
    <row r="26" spans="1:2" ht="12.75" customHeight="1">
      <c r="A26" s="3" t="s">
        <v>21</v>
      </c>
      <c r="B26" s="4"/>
    </row>
    <row r="27" spans="1:2" ht="12.75" customHeight="1">
      <c r="A27" s="3" t="s">
        <v>22</v>
      </c>
      <c r="B27" s="5">
        <f>1056.45</f>
        <v>1056.45</v>
      </c>
    </row>
    <row r="28" spans="1:2" ht="12.75" customHeight="1">
      <c r="A28" s="3" t="s">
        <v>23</v>
      </c>
      <c r="B28" s="5">
        <f>5675.51</f>
        <v>5675.51</v>
      </c>
    </row>
    <row r="29" spans="1:2" ht="12.75" customHeight="1">
      <c r="A29" s="3" t="s">
        <v>24</v>
      </c>
      <c r="B29" s="5">
        <f>28.63</f>
        <v>28.63</v>
      </c>
    </row>
    <row r="30" spans="1:2" ht="12.75" customHeight="1">
      <c r="A30" s="3" t="s">
        <v>25</v>
      </c>
      <c r="B30" s="5">
        <f>0</f>
        <v>0</v>
      </c>
    </row>
    <row r="31" spans="1:2" ht="12.75" customHeight="1">
      <c r="A31" s="3" t="s">
        <v>26</v>
      </c>
      <c r="B31" s="5">
        <f>0</f>
        <v>0</v>
      </c>
    </row>
    <row r="32" spans="1:2" ht="12.75" customHeight="1">
      <c r="A32" s="3" t="s">
        <v>27</v>
      </c>
      <c r="B32" s="5">
        <f>0</f>
        <v>0</v>
      </c>
    </row>
    <row r="33" spans="1:2" ht="12.75" customHeight="1">
      <c r="A33" s="3" t="s">
        <v>28</v>
      </c>
      <c r="B33" s="5">
        <f>4.5</f>
        <v>4.5</v>
      </c>
    </row>
    <row r="34" spans="1:2" ht="12.75" customHeight="1">
      <c r="A34" s="3" t="s">
        <v>29</v>
      </c>
      <c r="B34" s="5">
        <f>446.8</f>
        <v>446.8</v>
      </c>
    </row>
    <row r="35" spans="1:2" ht="12.75" customHeight="1">
      <c r="A35" s="3" t="s">
        <v>30</v>
      </c>
      <c r="B35" s="5">
        <f>871.55</f>
        <v>871.55</v>
      </c>
    </row>
    <row r="36" spans="1:2" ht="12.75" customHeight="1">
      <c r="A36" s="3" t="s">
        <v>31</v>
      </c>
      <c r="B36" s="6">
        <f>(((((((((B26)+(B27))+(B28))+(B29))+(B30))+(B31))+(B32))+(B33))+(B34))+(B35)</f>
        <v>8083.4400000000005</v>
      </c>
    </row>
    <row r="37" spans="1:2" ht="12.75" customHeight="1">
      <c r="A37" s="3" t="s">
        <v>32</v>
      </c>
      <c r="B37" s="6">
        <f>(B25)+(B36)</f>
        <v>50148.270000000004</v>
      </c>
    </row>
    <row r="38" spans="1:2" ht="12.75" customHeight="1">
      <c r="A38" s="3" t="s">
        <v>33</v>
      </c>
      <c r="B38" s="4"/>
    </row>
    <row r="39" spans="1:2" ht="12.75" customHeight="1">
      <c r="A39" s="3" t="s">
        <v>34</v>
      </c>
      <c r="B39" s="5">
        <f>49.9</f>
        <v>49.9</v>
      </c>
    </row>
    <row r="40" spans="1:2" ht="12.75" customHeight="1">
      <c r="A40" s="3" t="s">
        <v>35</v>
      </c>
      <c r="B40" s="5">
        <f>0</f>
        <v>0</v>
      </c>
    </row>
    <row r="41" spans="1:2" ht="12.75" customHeight="1">
      <c r="A41" s="3" t="s">
        <v>36</v>
      </c>
      <c r="B41" s="6">
        <f>(B39)+(B40)</f>
        <v>49.9</v>
      </c>
    </row>
    <row r="42" spans="1:2" ht="12.75" customHeight="1">
      <c r="A42" s="3" t="s">
        <v>37</v>
      </c>
      <c r="B42" s="6">
        <f>(B37)+(B41)</f>
        <v>50198.170000000006</v>
      </c>
    </row>
    <row r="43" spans="1:2" ht="12.75" customHeight="1">
      <c r="A43" s="3" t="s">
        <v>38</v>
      </c>
      <c r="B43" s="7">
        <f>B42</f>
        <v>50198.170000000006</v>
      </c>
    </row>
    <row r="44" spans="1:2" ht="12.75" customHeight="1">
      <c r="A44" s="3" t="s">
        <v>39</v>
      </c>
      <c r="B44" s="4"/>
    </row>
    <row r="45" spans="1:2" ht="12.75" customHeight="1">
      <c r="A45" s="3" t="s">
        <v>40</v>
      </c>
      <c r="B45" s="4"/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4"/>
    </row>
    <row r="48" spans="1:2" ht="12.75" customHeight="1">
      <c r="A48" s="3" t="s">
        <v>43</v>
      </c>
      <c r="B48" s="5">
        <f>0</f>
        <v>0</v>
      </c>
    </row>
    <row r="49" spans="1:2" ht="12.75" customHeight="1">
      <c r="A49" s="3" t="s">
        <v>44</v>
      </c>
      <c r="B49" s="6">
        <f>B48</f>
        <v>0</v>
      </c>
    </row>
    <row r="50" spans="1:2" ht="12.75" customHeight="1">
      <c r="A50" s="3" t="s">
        <v>45</v>
      </c>
      <c r="B50" s="4"/>
    </row>
    <row r="51" spans="1:2" ht="12.75" customHeight="1">
      <c r="A51" s="3" t="s">
        <v>46</v>
      </c>
      <c r="B51" s="5">
        <f>800</f>
        <v>800</v>
      </c>
    </row>
    <row r="52" spans="1:2" ht="12.75" customHeight="1">
      <c r="A52" s="3" t="s">
        <v>47</v>
      </c>
      <c r="B52" s="5">
        <f>29945</f>
        <v>29945</v>
      </c>
    </row>
    <row r="53" spans="1:2" ht="12.75" customHeight="1">
      <c r="A53" s="3" t="s">
        <v>48</v>
      </c>
      <c r="B53" s="6">
        <f>(B51)+(B52)</f>
        <v>30745</v>
      </c>
    </row>
    <row r="54" spans="1:2" ht="12.75" customHeight="1">
      <c r="A54" s="3" t="s">
        <v>49</v>
      </c>
      <c r="B54" s="6">
        <f>(B49)+(B53)</f>
        <v>30745</v>
      </c>
    </row>
    <row r="55" spans="1:2" ht="12.75" customHeight="1">
      <c r="A55" s="3" t="s">
        <v>50</v>
      </c>
      <c r="B55" s="6">
        <f>B54</f>
        <v>30745</v>
      </c>
    </row>
    <row r="56" spans="1:2" ht="12.75" customHeight="1">
      <c r="A56" s="3" t="s">
        <v>51</v>
      </c>
      <c r="B56" s="4"/>
    </row>
    <row r="57" spans="1:2" ht="12.75" customHeight="1">
      <c r="A57" s="3" t="s">
        <v>52</v>
      </c>
      <c r="B57" s="5">
        <f>87392.5</f>
        <v>87392.5</v>
      </c>
    </row>
    <row r="58" spans="1:2" ht="12.75" customHeight="1">
      <c r="A58" s="3" t="s">
        <v>53</v>
      </c>
      <c r="B58" s="5">
        <f>-67939.33</f>
        <v>-67939.33</v>
      </c>
    </row>
    <row r="59" spans="1:2" ht="12.75" customHeight="1">
      <c r="A59" s="3" t="s">
        <v>54</v>
      </c>
      <c r="B59" s="6">
        <f>(B57)+(B58)</f>
        <v>19453.17</v>
      </c>
    </row>
    <row r="60" spans="1:2" ht="12.75" customHeight="1">
      <c r="A60" s="3" t="s">
        <v>55</v>
      </c>
      <c r="B60" s="7">
        <f>(B55)+(B59)</f>
        <v>50198.17</v>
      </c>
    </row>
    <row r="61" spans="1:2" ht="12.75" customHeight="1">
      <c r="A61" s="3"/>
      <c r="B61" s="4"/>
    </row>
    <row r="62" ht="12.75" customHeight="1"/>
    <row r="63" ht="12.75" customHeight="1"/>
    <row r="64" spans="1:2" ht="12.75" customHeight="1">
      <c r="A64" s="8" t="s">
        <v>56</v>
      </c>
    </row>
  </sheetData>
  <mergeCells count="4">
    <mergeCell ref="A64:B64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