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fit &amp; Loss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<sst xmlns="http://schemas.openxmlformats.org/spreadsheetml/2006/main" count="43" uniqueCount="43">
  <si>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Total</t>
  </si>
  <si>
    <t>Income</t>
  </si>
  <si>
    <t xml:space="preserve">   Contributions</t>
  </si>
  <si>
    <t xml:space="preserve">      4020 - WePay Donations</t>
  </si>
  <si>
    <t xml:space="preserve">         4028 - Occupy Boston Radio</t>
  </si>
  <si>
    <t xml:space="preserve">      Total 4020 - WePay Donations</t>
  </si>
  <si>
    <t xml:space="preserve">      4035 - Donors</t>
  </si>
  <si>
    <t xml:space="preserve">   Total Contributions</t>
  </si>
  <si>
    <t>Total Income</t>
  </si>
  <si>
    <t>Expenses</t>
  </si>
  <si>
    <t xml:space="preserve">   Expenses</t>
  </si>
  <si>
    <t xml:space="preserve">      Community</t>
  </si>
  <si>
    <t xml:space="preserve">         6003 - Donation</t>
  </si>
  <si>
    <t xml:space="preserve">         6010 - Direct Action</t>
  </si>
  <si>
    <t xml:space="preserve">            6030 - Supplies &amp; Materials</t>
  </si>
  <si>
    <t xml:space="preserve">            6049 - Undocumented</t>
  </si>
  <si>
    <t xml:space="preserve">         Total 6010 - Direct Action</t>
  </si>
  <si>
    <t xml:space="preserve">      Total Community</t>
  </si>
  <si>
    <t xml:space="preserve">      Infrastructure</t>
  </si>
  <si>
    <t xml:space="preserve">         6205 - Bookkeeping</t>
  </si>
  <si>
    <t xml:space="preserve">         6210 - Communication</t>
  </si>
  <si>
    <t xml:space="preserve">            6212 - Data/Internet</t>
  </si>
  <si>
    <t xml:space="preserve">         Total 6210 - Communication</t>
  </si>
  <si>
    <t xml:space="preserve">         6260 - Rent or Lease</t>
  </si>
  <si>
    <t xml:space="preserve">         6290 - WePay Fees</t>
  </si>
  <si>
    <t xml:space="preserve">      Total Infrastructure</t>
  </si>
  <si>
    <t xml:space="preserve">      Working Groups</t>
  </si>
  <si>
    <t xml:space="preserve">         6360 - Rent or Lease</t>
  </si>
  <si>
    <t xml:space="preserve">      Total Working Groups</t>
  </si>
  <si>
    <t xml:space="preserve">   Total Expenses</t>
  </si>
  <si>
    <t>Total Expenses</t>
  </si>
  <si>
    <t>Net Operating Income</t>
  </si>
  <si>
    <t>Other Income</t>
  </si>
  <si>
    <t xml:space="preserve">   Other Income</t>
  </si>
  <si>
    <t xml:space="preserve">      7010 - Interest Earned</t>
  </si>
  <si>
    <t xml:space="preserve">   Total Other Income</t>
  </si>
  <si>
    <t>Total Other Income</t>
  </si>
  <si>
    <t>Net Other Income</t>
  </si>
  <si>
    <t>Net Income</t>
  </si>
  <si>
    <t>Saturday, Mar 16, 2013 06:49:05 PM PDT GMT-4 - Cash Basis</t>
  </si>
  <si>
    <t>OccupyBoston</t>
  </si>
  <si>
    <t>Profit &amp; Loss</t>
  </si>
  <si>
    <t>October 2012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</si>
</sst>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  <numFmt numFmtId="164" formatCode="$* #,##0.00"/>
  </numFmts>
  <fonts count="6">
    <font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4" fontId="3" fillId="0" borderId="0" xfId="0" applyFont="1" applyAlignment="1">
      <alignment wrapText="1"/>
    </xf>
    <xf numFmtId="4" fontId="3" fillId="0" borderId="0" xfId="0" applyFont="1" applyAlignment="1">
      <alignment horizontal="right" wrapText="1"/>
    </xf>
    <xf numFmtId="164" fontId="2" fillId="0" borderId="2" xfId="0" applyFont="1" applyBorder="1" applyAlignment="1">
      <alignment horizontal="right" wrapText="1"/>
    </xf>
    <xf numFmtId="164" fontId="2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00390625" style="0" customWidth="1"/>
  </cols>
  <sheetData>
    <row r="1" spans="1:2" ht="12.75" customHeight="1">
      <c r="A1" s="9" t="s">
        <v>40</v>
      </c>
    </row>
    <row r="2" spans="1:2" ht="12.75" customHeight="1">
      <c r="A2" s="9" t="s">
        <v>41</v>
      </c>
    </row>
    <row r="3" spans="1:2" ht="12.75" customHeight="1">
      <c r="A3" s="10" t="s">
        <v>42</v>
      </c>
    </row>
    <row r="4" ht="12.75" customHeight="1"/>
    <row r="5" spans="1:2" ht="12.75" customHeight="1">
      <c r="A5" s="1"/>
      <c r="B5" s="2" t="s">
        <v>0</v>
      </c>
    </row>
    <row r="6" spans="1:2" ht="12.75" customHeight="1">
      <c r="A6" s="3" t="s">
        <v>1</v>
      </c>
      <c r="B6" s="4"/>
    </row>
    <row r="7" spans="1:2" ht="12.75" customHeight="1">
      <c r="A7" s="3" t="s">
        <v>2</v>
      </c>
      <c r="B7" s="4"/>
    </row>
    <row r="8" spans="1:2" ht="12.75" customHeight="1">
      <c r="A8" s="3" t="s">
        <v>3</v>
      </c>
      <c r="B8" s="4"/>
    </row>
    <row r="9" spans="1:2" ht="12.75" customHeight="1">
      <c r="A9" s="3" t="s">
        <v>4</v>
      </c>
      <c r="B9" s="5">
        <f>181.4</f>
        <v>181.4</v>
      </c>
    </row>
    <row r="10" spans="1:2" ht="12.75" customHeight="1">
      <c r="A10" s="3" t="s">
        <v>5</v>
      </c>
      <c r="B10" s="6">
        <f>(B8)+(B9)</f>
        <v>181.4</v>
      </c>
    </row>
    <row r="11" spans="1:2" ht="12.75" customHeight="1">
      <c r="A11" s="3" t="s">
        <v>6</v>
      </c>
      <c r="B11" s="5">
        <f>100</f>
        <v>100</v>
      </c>
    </row>
    <row r="12" spans="1:2" ht="12.75" customHeight="1">
      <c r="A12" s="3" t="s">
        <v>7</v>
      </c>
      <c r="B12" s="6">
        <f>((B7)+(B10))+(B11)</f>
        <v>281.4</v>
      </c>
    </row>
    <row r="13" spans="1:2" ht="12.75" customHeight="1">
      <c r="A13" s="3" t="s">
        <v>8</v>
      </c>
      <c r="B13" s="6">
        <f>B12</f>
        <v>281.4</v>
      </c>
    </row>
    <row r="14" spans="1:2" ht="12.75" customHeight="1">
      <c r="A14" s="3" t="s">
        <v>9</v>
      </c>
      <c r="B14" s="4"/>
    </row>
    <row r="15" spans="1:2" ht="12.75" customHeight="1">
      <c r="A15" s="3" t="s">
        <v>10</v>
      </c>
      <c r="B15" s="4"/>
    </row>
    <row r="16" spans="1:2" ht="12.75" customHeight="1">
      <c r="A16" s="3" t="s">
        <v>11</v>
      </c>
      <c r="B16" s="4"/>
    </row>
    <row r="17" spans="1:2" ht="12.75" customHeight="1">
      <c r="A17" s="3" t="s">
        <v>12</v>
      </c>
      <c r="B17" s="5">
        <f>25</f>
        <v>25</v>
      </c>
    </row>
    <row r="18" spans="1:2" ht="12.75" customHeight="1">
      <c r="A18" s="3" t="s">
        <v>13</v>
      </c>
      <c r="B18" s="5">
        <f>-100</f>
        <v>-100</v>
      </c>
    </row>
    <row r="19" spans="1:2" ht="12.75" customHeight="1">
      <c r="A19" s="3" t="s">
        <v>14</v>
      </c>
      <c r="B19" s="5">
        <f>134.34</f>
        <v>134.34</v>
      </c>
    </row>
    <row r="20" spans="1:2" ht="12.75" customHeight="1">
      <c r="A20" s="3" t="s">
        <v>15</v>
      </c>
      <c r="B20" s="5">
        <f>-134.34</f>
        <v>-134.34</v>
      </c>
    </row>
    <row r="21" spans="1:2" ht="12.75" customHeight="1">
      <c r="A21" s="3" t="s">
        <v>16</v>
      </c>
      <c r="B21" s="6">
        <f>((B18)+(B19))+(B20)</f>
        <v>-100</v>
      </c>
    </row>
    <row r="22" spans="1:2" ht="12.75" customHeight="1">
      <c r="A22" s="3" t="s">
        <v>17</v>
      </c>
      <c r="B22" s="6">
        <f>((B16)+(B17))+(B21)</f>
        <v>-75</v>
      </c>
    </row>
    <row r="23" spans="1:2" ht="12.75" customHeight="1">
      <c r="A23" s="3" t="s">
        <v>18</v>
      </c>
      <c r="B23" s="4"/>
    </row>
    <row r="24" spans="1:2" ht="12.75" customHeight="1">
      <c r="A24" s="3" t="s">
        <v>19</v>
      </c>
      <c r="B24" s="5">
        <f>33.96</f>
        <v>33.96</v>
      </c>
    </row>
    <row r="25" spans="1:2" ht="12.75" customHeight="1">
      <c r="A25" s="3" t="s">
        <v>20</v>
      </c>
      <c r="B25" s="4"/>
    </row>
    <row r="26" spans="1:2" ht="12.75" customHeight="1">
      <c r="A26" s="3" t="s">
        <v>21</v>
      </c>
      <c r="B26" s="5">
        <f>399.99</f>
        <v>399.99</v>
      </c>
    </row>
    <row r="27" spans="1:2" ht="12.75" customHeight="1">
      <c r="A27" s="3" t="s">
        <v>22</v>
      </c>
      <c r="B27" s="6">
        <f>(B25)+(B26)</f>
        <v>399.99</v>
      </c>
    </row>
    <row r="28" spans="1:2" ht="12.75" customHeight="1">
      <c r="A28" s="3" t="s">
        <v>23</v>
      </c>
      <c r="B28" s="5">
        <f>653</f>
        <v>653</v>
      </c>
    </row>
    <row r="29" spans="1:2" ht="12.75" customHeight="1">
      <c r="A29" s="3" t="s">
        <v>24</v>
      </c>
      <c r="B29" s="5">
        <f>6.3</f>
        <v>6.3</v>
      </c>
    </row>
    <row r="30" spans="1:2" ht="12.75" customHeight="1">
      <c r="A30" s="3" t="s">
        <v>25</v>
      </c>
      <c r="B30" s="6">
        <f>((((B23)+(B24))+(B27))+(B28))+(B29)</f>
        <v>1093.25</v>
      </c>
    </row>
    <row r="31" spans="1:2" ht="12.75" customHeight="1">
      <c r="A31" s="3" t="s">
        <v>26</v>
      </c>
      <c r="B31" s="4"/>
    </row>
    <row r="32" spans="1:2" ht="12.75" customHeight="1">
      <c r="A32" s="3" t="s">
        <v>27</v>
      </c>
      <c r="B32" s="5">
        <f>600</f>
        <v>600</v>
      </c>
    </row>
    <row r="33" spans="1:2" ht="12.75" customHeight="1">
      <c r="A33" s="3" t="s">
        <v>28</v>
      </c>
      <c r="B33" s="6">
        <f>(B31)+(B32)</f>
        <v>600</v>
      </c>
    </row>
    <row r="34" spans="1:2" ht="12.75" customHeight="1">
      <c r="A34" s="3" t="s">
        <v>29</v>
      </c>
      <c r="B34" s="6">
        <f>(((B15)+(B22))+(B30))+(B33)</f>
        <v>1618.25</v>
      </c>
    </row>
    <row r="35" spans="1:2" ht="12.75" customHeight="1">
      <c r="A35" s="3" t="s">
        <v>30</v>
      </c>
      <c r="B35" s="6">
        <f>B34</f>
        <v>1618.25</v>
      </c>
    </row>
    <row r="36" spans="1:2" ht="12.75" customHeight="1">
      <c r="A36" s="3" t="s">
        <v>31</v>
      </c>
      <c r="B36" s="6">
        <f>(B13)-(B35)</f>
        <v>-1336.85</v>
      </c>
    </row>
    <row r="37" spans="1:2" ht="12.75" customHeight="1">
      <c r="A37" s="3" t="s">
        <v>32</v>
      </c>
      <c r="B37" s="4"/>
    </row>
    <row r="38" spans="1:2" ht="12.75" customHeight="1">
      <c r="A38" s="3" t="s">
        <v>33</v>
      </c>
      <c r="B38" s="4"/>
    </row>
    <row r="39" spans="1:2" ht="12.75" customHeight="1">
      <c r="A39" s="3" t="s">
        <v>34</v>
      </c>
      <c r="B39" s="5">
        <f>6.73</f>
        <v>6.73</v>
      </c>
    </row>
    <row r="40" spans="1:2" ht="12.75" customHeight="1">
      <c r="A40" s="3" t="s">
        <v>35</v>
      </c>
      <c r="B40" s="6">
        <f>(B38)+(B39)</f>
        <v>6.73</v>
      </c>
    </row>
    <row r="41" spans="1:2" ht="12.75" customHeight="1">
      <c r="A41" s="3" t="s">
        <v>36</v>
      </c>
      <c r="B41" s="6">
        <f>B40</f>
        <v>6.73</v>
      </c>
    </row>
    <row r="42" spans="1:2" ht="12.75" customHeight="1">
      <c r="A42" s="3" t="s">
        <v>37</v>
      </c>
      <c r="B42" s="6">
        <f>(B41)-(0)</f>
        <v>6.73</v>
      </c>
    </row>
    <row r="43" spans="1:2" ht="12.75" customHeight="1">
      <c r="A43" s="3" t="s">
        <v>38</v>
      </c>
      <c r="B43" s="7">
        <f>(B36)+(B42)</f>
        <v>-1330.12</v>
      </c>
    </row>
    <row r="44" spans="1:2" ht="12.75" customHeight="1">
      <c r="A44" s="3"/>
      <c r="B44" s="4"/>
    </row>
    <row r="45" ht="12.75" customHeight="1"/>
    <row r="46" ht="12.75" customHeight="1"/>
    <row r="47" spans="1:2" ht="12.75" customHeight="1">
      <c r="A47" s="8" t="s">
        <v>39</v>
      </c>
    </row>
  </sheetData>
  <mergeCells count="4">
    <mergeCell ref="A47:B47"/>
    <mergeCell ref="A1:B1"/>
    <mergeCell ref="A2:B2"/>
    <mergeCell ref="A3:B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